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1" i="1" l="1"/>
  <c r="D47" i="1"/>
  <c r="D43" i="1"/>
  <c r="D31" i="1"/>
  <c r="D25" i="1"/>
  <c r="D19" i="1"/>
  <c r="D14" i="1"/>
  <c r="D10" i="1"/>
  <c r="D18" i="1" s="1"/>
  <c r="D24" i="1" s="1"/>
  <c r="D30" i="1" s="1"/>
  <c r="D37" i="1" s="1"/>
  <c r="F31" i="1" l="1"/>
  <c r="F25" i="1"/>
  <c r="F47" i="1" l="1"/>
  <c r="F43" i="1" l="1"/>
  <c r="F19" i="1"/>
  <c r="F14" i="1"/>
  <c r="F10" i="1"/>
  <c r="F18" i="1" s="1"/>
  <c r="F24" i="1" s="1"/>
  <c r="F30" i="1" l="1"/>
  <c r="F37" i="1" s="1"/>
</calcChain>
</file>

<file path=xl/sharedStrings.xml><?xml version="1.0" encoding="utf-8"?>
<sst xmlns="http://schemas.openxmlformats.org/spreadsheetml/2006/main" count="79" uniqueCount="73">
  <si>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</si>
  <si>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</si>
  <si>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</si>
  <si>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</si>
  <si>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</si>
  <si>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</si>
  <si>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</si>
  <si>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</si>
  <si>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</si>
  <si>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</si>
  <si>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</si>
  <si>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</si>
  <si>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</si>
  <si>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</si>
  <si>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</si>
  <si>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</si>
  <si>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</si>
  <si>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</si>
  <si>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</si>
  <si>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</si>
  <si>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</si>
  <si>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</si>
  <si>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</si>
  <si>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</si>
  <si>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</si>
  <si>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</si>
  <si>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</si>
  <si>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</si>
  <si>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</si>
  <si>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</si>
  <si>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</si>
  <si>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</si>
  <si>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</si>
  <si>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</si>
  <si>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</si>
  <si>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</si>
  <si>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</si>
  <si>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</si>
  <si>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</si>
  <si>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</si>
  <si>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</si>
  <si>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</si>
  <si>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</si>
  <si>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</si>
  <si>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</si>
  <si>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</si>
  <si>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</si>
  <si>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</si>
  <si>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</si>
  <si>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</si>
  <si>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</si>
  <si>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</si>
  <si>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</si>
  <si>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</si>
  <si>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</si>
  <si>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</si>
  <si>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</si>
  <si>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</si>
  <si>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</si>
  <si>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</si>
  <si>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</si>
  <si>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</si>
  <si>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</si>
  <si>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</si>
  <si>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</si>
  <si>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31.12.2014         TARİHLİ K/Z CETVELİ</t>
  </si>
  <si>
    <t>DIĞER OLAĞANDlŞI GELİR VE KARLAR   +</t>
  </si>
  <si>
    <t>REESKONT FAİZ GELİRLERİ             +</t>
  </si>
  <si>
    <t>OLAĞANDŞI GİDER VE ZARAR</t>
  </si>
  <si>
    <t>31.12.2015       TARİHLİ K/Z CETVELİ</t>
  </si>
  <si>
    <t>20145YILI</t>
  </si>
  <si>
    <t>101.320,01-TL</t>
  </si>
  <si>
    <t>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</si>
</sst>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2"/>
  <sheetViews>
    <sheetView tabSelected="1" workbookViewId="0">
      <selection activeCell="H6" sqref="H6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style="31" customWidth="1"/>
  </cols>
  <sheetData>
    <row r="5" spans="1:6" x14ac:dyDescent="0.25">
      <c r="A5" s="2"/>
      <c r="B5" s="2" t="s">
        <v>64</v>
      </c>
      <c r="C5" s="3" t="s">
        <v>59</v>
      </c>
      <c r="D5" s="17" t="s">
        <v>60</v>
      </c>
      <c r="E5" s="19" t="s">
        <v>61</v>
      </c>
      <c r="F5" s="25" t="s">
        <v>70</v>
      </c>
    </row>
    <row r="6" spans="1:6" s="18" customFormat="1" x14ac:dyDescent="0.25">
      <c r="A6" s="12"/>
      <c r="B6" s="12" t="s">
        <v>69</v>
      </c>
      <c r="C6" s="17" t="s">
        <v>60</v>
      </c>
      <c r="D6" s="19" t="s">
        <v>61</v>
      </c>
      <c r="E6" s="19"/>
      <c r="F6" s="26">
        <v>42369</v>
      </c>
    </row>
    <row r="7" spans="1:6" x14ac:dyDescent="0.25">
      <c r="A7" s="2"/>
      <c r="B7" s="24" t="s">
        <v>65</v>
      </c>
      <c r="C7" s="3" t="s">
        <v>2</v>
      </c>
      <c r="D7" s="3" t="s">
        <v>3</v>
      </c>
      <c r="E7" s="3"/>
      <c r="F7" s="27"/>
    </row>
    <row r="8" spans="1:6" s="18" customFormat="1" x14ac:dyDescent="0.25">
      <c r="A8" s="12"/>
      <c r="B8" s="12"/>
      <c r="C8" s="17">
        <v>42004</v>
      </c>
      <c r="D8" s="17">
        <v>42004</v>
      </c>
      <c r="E8" s="17">
        <v>42369</v>
      </c>
      <c r="F8" s="26">
        <v>42369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27" t="s">
        <v>3</v>
      </c>
    </row>
    <row r="10" spans="1:6" x14ac:dyDescent="0.25">
      <c r="A10" s="2" t="s">
        <v>5</v>
      </c>
      <c r="B10" s="4" t="s">
        <v>6</v>
      </c>
      <c r="C10" s="6"/>
      <c r="D10" s="6">
        <f xml:space="preserve"> C11 + C12 + C13</f>
        <v>170427.51999999999</v>
      </c>
      <c r="E10" s="6"/>
      <c r="F10" s="28">
        <f xml:space="preserve"> E11 + E12 + E13</f>
        <v>55935</v>
      </c>
    </row>
    <row r="11" spans="1:6" s="18" customFormat="1" x14ac:dyDescent="0.25">
      <c r="A11" s="12">
        <v>1</v>
      </c>
      <c r="B11" s="20" t="s">
        <v>7</v>
      </c>
      <c r="C11" s="23">
        <v>9396</v>
      </c>
      <c r="D11" s="13"/>
      <c r="E11" s="23">
        <v>55935</v>
      </c>
      <c r="F11" s="29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28"/>
    </row>
    <row r="13" spans="1:6" s="18" customFormat="1" x14ac:dyDescent="0.25">
      <c r="A13" s="12">
        <v>3</v>
      </c>
      <c r="B13" s="20" t="s">
        <v>9</v>
      </c>
      <c r="C13" s="16">
        <v>161031.51999999999</v>
      </c>
      <c r="D13" s="13"/>
      <c r="E13" s="16">
        <v>0</v>
      </c>
      <c r="F13" s="29"/>
    </row>
    <row r="14" spans="1:6" x14ac:dyDescent="0.25">
      <c r="A14" s="2" t="s">
        <v>10</v>
      </c>
      <c r="B14" s="4" t="s">
        <v>11</v>
      </c>
      <c r="C14" s="6"/>
      <c r="D14" s="6">
        <f xml:space="preserve"> C15 + C15 + C16 + C17</f>
        <v>0</v>
      </c>
      <c r="E14" s="6"/>
      <c r="F14" s="28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28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28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28"/>
    </row>
    <row r="18" spans="1:6" x14ac:dyDescent="0.25">
      <c r="A18" s="2"/>
      <c r="B18" s="4" t="s">
        <v>15</v>
      </c>
      <c r="C18" s="6"/>
      <c r="D18" s="6">
        <f xml:space="preserve"> D10 - D14</f>
        <v>170427.51999999999</v>
      </c>
      <c r="E18" s="6"/>
      <c r="F18" s="28">
        <f xml:space="preserve"> F10 - F14</f>
        <v>55935</v>
      </c>
    </row>
    <row r="19" spans="1:6" x14ac:dyDescent="0.25">
      <c r="A19" s="2" t="s">
        <v>16</v>
      </c>
      <c r="B19" s="4" t="s">
        <v>17</v>
      </c>
      <c r="C19" s="6">
        <v>0</v>
      </c>
      <c r="D19" s="6">
        <f xml:space="preserve"> C20 + C21 + C22 + C23</f>
        <v>9196.7000000000007</v>
      </c>
      <c r="E19" s="6">
        <v>0</v>
      </c>
      <c r="F19" s="28">
        <f xml:space="preserve"> E20 + E21 + E22 + E23</f>
        <v>0</v>
      </c>
    </row>
    <row r="20" spans="1:6" x14ac:dyDescent="0.25">
      <c r="A20" s="2">
        <v>1</v>
      </c>
      <c r="B20" s="7" t="s">
        <v>18</v>
      </c>
      <c r="C20" s="5">
        <v>0</v>
      </c>
      <c r="D20" s="6"/>
      <c r="E20" s="5">
        <v>0</v>
      </c>
      <c r="F20" s="28"/>
    </row>
    <row r="21" spans="1:6" x14ac:dyDescent="0.25">
      <c r="A21" s="2">
        <v>2</v>
      </c>
      <c r="B21" s="7" t="s">
        <v>19</v>
      </c>
      <c r="C21" s="11">
        <v>9196.7000000000007</v>
      </c>
      <c r="D21" s="6"/>
      <c r="E21" s="11">
        <v>0</v>
      </c>
      <c r="F21" s="28"/>
    </row>
    <row r="22" spans="1:6" s="18" customFormat="1" x14ac:dyDescent="0.25">
      <c r="A22" s="12">
        <v>3</v>
      </c>
      <c r="B22" s="20" t="s">
        <v>20</v>
      </c>
      <c r="C22" s="23">
        <v>0</v>
      </c>
      <c r="D22" s="13"/>
      <c r="E22" s="23">
        <v>0</v>
      </c>
      <c r="F22" s="29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28"/>
    </row>
    <row r="24" spans="1:6" x14ac:dyDescent="0.25">
      <c r="A24" s="2"/>
      <c r="B24" s="4" t="s">
        <v>21</v>
      </c>
      <c r="C24" s="6"/>
      <c r="D24" s="6">
        <f xml:space="preserve"> D18 - D19</f>
        <v>161230.81999999998</v>
      </c>
      <c r="E24" s="6"/>
      <c r="F24" s="28">
        <f xml:space="preserve"> F18 - F19</f>
        <v>55935</v>
      </c>
    </row>
    <row r="25" spans="1:6" x14ac:dyDescent="0.25">
      <c r="A25" s="2" t="s">
        <v>22</v>
      </c>
      <c r="B25" s="4" t="s">
        <v>23</v>
      </c>
      <c r="C25" s="6"/>
      <c r="D25" s="6">
        <f xml:space="preserve"> C26 + C27 + C28</f>
        <v>85267.05</v>
      </c>
      <c r="E25" s="6"/>
      <c r="F25" s="28">
        <f xml:space="preserve"> E26 + E27 + E28</f>
        <v>15651.14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28"/>
    </row>
    <row r="27" spans="1:6" x14ac:dyDescent="0.25">
      <c r="A27" s="2">
        <v>2</v>
      </c>
      <c r="B27" s="7" t="s">
        <v>25</v>
      </c>
      <c r="C27" s="5">
        <v>0</v>
      </c>
      <c r="D27" s="6"/>
      <c r="E27" s="5">
        <v>0</v>
      </c>
      <c r="F27" s="28"/>
    </row>
    <row r="28" spans="1:6" s="18" customFormat="1" x14ac:dyDescent="0.25">
      <c r="A28" s="12">
        <v>3</v>
      </c>
      <c r="B28" s="20" t="s">
        <v>26</v>
      </c>
      <c r="C28" s="16">
        <v>85267.05</v>
      </c>
      <c r="D28" s="13"/>
      <c r="E28" s="16">
        <v>15651.14</v>
      </c>
      <c r="F28" s="29"/>
    </row>
    <row r="29" spans="1:6" s="18" customFormat="1" x14ac:dyDescent="0.25">
      <c r="A29" s="12">
        <v>4</v>
      </c>
      <c r="B29" s="20" t="s">
        <v>63</v>
      </c>
      <c r="C29" s="16"/>
      <c r="D29" s="13"/>
      <c r="E29" s="16"/>
      <c r="F29" s="29"/>
    </row>
    <row r="30" spans="1:6" x14ac:dyDescent="0.25">
      <c r="A30" s="2"/>
      <c r="B30" s="4" t="s">
        <v>27</v>
      </c>
      <c r="C30" s="6"/>
      <c r="D30" s="6">
        <f xml:space="preserve"> D24 - D25</f>
        <v>75963.769999999975</v>
      </c>
      <c r="E30" s="6"/>
      <c r="F30" s="28">
        <f xml:space="preserve"> F24 - F25</f>
        <v>40283.86</v>
      </c>
    </row>
    <row r="31" spans="1:6" x14ac:dyDescent="0.25">
      <c r="A31" s="2" t="s">
        <v>28</v>
      </c>
      <c r="B31" s="4" t="s">
        <v>29</v>
      </c>
      <c r="C31" s="6"/>
      <c r="D31" s="6">
        <f xml:space="preserve"> C32 + C33 + C34 + C35 + C36</f>
        <v>43.05</v>
      </c>
      <c r="E31" s="6"/>
      <c r="F31" s="28">
        <f xml:space="preserve"> E32 + E33 + E34 + E35 + E36</f>
        <v>0</v>
      </c>
    </row>
    <row r="32" spans="1:6" x14ac:dyDescent="0.25">
      <c r="A32" s="2">
        <v>1</v>
      </c>
      <c r="B32" s="7" t="s">
        <v>30</v>
      </c>
      <c r="C32" s="5">
        <v>0</v>
      </c>
      <c r="D32" s="6"/>
      <c r="E32" s="5">
        <v>0</v>
      </c>
      <c r="F32" s="28"/>
    </row>
    <row r="33" spans="1:6" x14ac:dyDescent="0.25">
      <c r="A33" s="2">
        <v>2</v>
      </c>
      <c r="B33" s="7" t="s">
        <v>31</v>
      </c>
      <c r="C33" s="5">
        <v>0</v>
      </c>
      <c r="D33" s="6"/>
      <c r="E33" s="5">
        <v>0</v>
      </c>
      <c r="F33" s="28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28"/>
    </row>
    <row r="35" spans="1:6" x14ac:dyDescent="0.25">
      <c r="A35" s="2">
        <v>8</v>
      </c>
      <c r="B35" s="7" t="s">
        <v>67</v>
      </c>
      <c r="C35" s="5">
        <v>43.05</v>
      </c>
      <c r="D35" s="6"/>
      <c r="E35" s="5">
        <v>0</v>
      </c>
      <c r="F35" s="28"/>
    </row>
    <row r="36" spans="1:6" s="18" customFormat="1" x14ac:dyDescent="0.25">
      <c r="A36" s="12">
        <v>9</v>
      </c>
      <c r="B36" s="20" t="s">
        <v>33</v>
      </c>
      <c r="C36" s="23">
        <v>0</v>
      </c>
      <c r="D36" s="13"/>
      <c r="E36" s="23">
        <v>0</v>
      </c>
      <c r="F36" s="29"/>
    </row>
    <row r="37" spans="1:6" x14ac:dyDescent="0.25">
      <c r="A37" s="2" t="s">
        <v>34</v>
      </c>
      <c r="B37" s="4" t="s">
        <v>35</v>
      </c>
      <c r="C37" s="5"/>
      <c r="D37" s="6">
        <f xml:space="preserve"> D30 + D31</f>
        <v>76006.819999999978</v>
      </c>
      <c r="E37" s="5"/>
      <c r="F37" s="28">
        <f xml:space="preserve"> F30 + F31</f>
        <v>40283.86</v>
      </c>
    </row>
    <row r="38" spans="1:6" x14ac:dyDescent="0.25">
      <c r="A38" s="2">
        <v>1</v>
      </c>
      <c r="B38" s="7" t="s">
        <v>62</v>
      </c>
      <c r="C38" s="5">
        <v>25931.89</v>
      </c>
      <c r="D38" s="6">
        <v>37372.89</v>
      </c>
      <c r="E38" s="5">
        <v>0</v>
      </c>
      <c r="F38" s="28">
        <v>0</v>
      </c>
    </row>
    <row r="39" spans="1:6" x14ac:dyDescent="0.25">
      <c r="A39" s="2">
        <v>2</v>
      </c>
      <c r="B39" s="7" t="s">
        <v>36</v>
      </c>
      <c r="C39" s="5">
        <v>0</v>
      </c>
      <c r="D39" s="6"/>
      <c r="E39" s="5">
        <v>0</v>
      </c>
      <c r="F39" s="28"/>
    </row>
    <row r="40" spans="1:6" x14ac:dyDescent="0.25">
      <c r="A40" s="2">
        <v>3</v>
      </c>
      <c r="B40" s="7" t="s">
        <v>37</v>
      </c>
      <c r="C40" s="5">
        <v>0</v>
      </c>
      <c r="D40" s="6"/>
      <c r="E40" s="5">
        <v>0</v>
      </c>
      <c r="F40" s="28"/>
    </row>
    <row r="41" spans="1:6" x14ac:dyDescent="0.25">
      <c r="A41" s="2">
        <v>4</v>
      </c>
      <c r="B41" s="7" t="s">
        <v>38</v>
      </c>
      <c r="C41" s="5">
        <v>11441</v>
      </c>
      <c r="D41" s="6"/>
      <c r="E41" s="5">
        <v>0</v>
      </c>
      <c r="F41" s="28"/>
    </row>
    <row r="42" spans="1:6" x14ac:dyDescent="0.25">
      <c r="A42" s="2">
        <v>5</v>
      </c>
      <c r="B42" s="7" t="s">
        <v>39</v>
      </c>
      <c r="C42" s="5">
        <v>0</v>
      </c>
      <c r="D42" s="6"/>
      <c r="E42" s="5">
        <v>0</v>
      </c>
      <c r="F42" s="28"/>
    </row>
    <row r="43" spans="1:6" x14ac:dyDescent="0.25">
      <c r="A43" s="2" t="s">
        <v>40</v>
      </c>
      <c r="B43" s="4" t="s">
        <v>41</v>
      </c>
      <c r="C43" s="5"/>
      <c r="D43" s="6">
        <f xml:space="preserve"> C44 + C45</f>
        <v>0</v>
      </c>
      <c r="E43" s="5"/>
      <c r="F43" s="28">
        <f xml:space="preserve"> E44 + E45</f>
        <v>0</v>
      </c>
    </row>
    <row r="44" spans="1:6" x14ac:dyDescent="0.25">
      <c r="A44" s="2">
        <v>1</v>
      </c>
      <c r="B44" s="7" t="s">
        <v>42</v>
      </c>
      <c r="C44" s="5">
        <v>0</v>
      </c>
      <c r="D44" s="6"/>
      <c r="E44" s="5">
        <v>0</v>
      </c>
      <c r="F44" s="28"/>
    </row>
    <row r="45" spans="1:6" x14ac:dyDescent="0.25">
      <c r="A45" s="2">
        <v>2</v>
      </c>
      <c r="B45" s="7" t="s">
        <v>43</v>
      </c>
      <c r="C45" s="5">
        <v>0</v>
      </c>
      <c r="D45" s="6"/>
      <c r="E45" s="5">
        <v>0</v>
      </c>
      <c r="F45" s="28"/>
    </row>
    <row r="46" spans="1:6" s="1" customFormat="1" x14ac:dyDescent="0.25">
      <c r="A46" s="2">
        <v>3</v>
      </c>
      <c r="B46" s="7" t="s">
        <v>68</v>
      </c>
      <c r="C46" s="5"/>
      <c r="D46" s="6"/>
      <c r="E46" s="5">
        <v>0</v>
      </c>
      <c r="F46" s="28"/>
    </row>
    <row r="47" spans="1:6" x14ac:dyDescent="0.25">
      <c r="A47" s="2"/>
      <c r="B47" s="4" t="s">
        <v>44</v>
      </c>
      <c r="C47" s="6"/>
      <c r="D47" s="6">
        <f xml:space="preserve"> C48 + C49 +C50</f>
        <v>38633.93</v>
      </c>
      <c r="E47" s="6"/>
      <c r="F47" s="28">
        <f xml:space="preserve"> E48 + E49 +E50</f>
        <v>0</v>
      </c>
    </row>
    <row r="48" spans="1:6" x14ac:dyDescent="0.25">
      <c r="A48" s="2" t="s">
        <v>45</v>
      </c>
      <c r="B48" s="4" t="s">
        <v>46</v>
      </c>
      <c r="C48" s="5">
        <v>38633.93</v>
      </c>
      <c r="D48" s="6"/>
      <c r="E48" s="5">
        <v>0</v>
      </c>
      <c r="F48" s="28"/>
    </row>
    <row r="49" spans="1:6" x14ac:dyDescent="0.25">
      <c r="A49" s="2">
        <v>1</v>
      </c>
      <c r="B49" s="7" t="s">
        <v>47</v>
      </c>
      <c r="C49" s="5">
        <v>0</v>
      </c>
      <c r="D49" s="6"/>
      <c r="E49" s="5">
        <v>0</v>
      </c>
      <c r="F49" s="28"/>
    </row>
    <row r="50" spans="1:6" s="18" customFormat="1" x14ac:dyDescent="0.25">
      <c r="A50" s="12">
        <v>2</v>
      </c>
      <c r="B50" s="20" t="s">
        <v>66</v>
      </c>
      <c r="C50" s="23"/>
      <c r="D50" s="13"/>
      <c r="E50" s="23"/>
      <c r="F50" s="29"/>
    </row>
    <row r="51" spans="1:6" x14ac:dyDescent="0.25">
      <c r="A51" s="2" t="s">
        <v>48</v>
      </c>
      <c r="B51" s="4" t="s">
        <v>49</v>
      </c>
      <c r="C51" s="5"/>
      <c r="D51" s="6">
        <f xml:space="preserve"> C52 + C53 + C54</f>
        <v>180523.87</v>
      </c>
      <c r="E51" s="5"/>
      <c r="F51" s="28">
        <v>141603.87</v>
      </c>
    </row>
    <row r="52" spans="1:6" x14ac:dyDescent="0.25">
      <c r="A52" s="2">
        <v>1</v>
      </c>
      <c r="B52" s="7" t="s">
        <v>50</v>
      </c>
      <c r="C52" s="5">
        <v>0</v>
      </c>
      <c r="D52" s="6"/>
      <c r="E52" s="5">
        <v>0</v>
      </c>
      <c r="F52" s="28"/>
    </row>
    <row r="53" spans="1:6" x14ac:dyDescent="0.25">
      <c r="A53" s="2">
        <v>2</v>
      </c>
      <c r="B53" s="7" t="s">
        <v>51</v>
      </c>
      <c r="C53" s="5">
        <v>0</v>
      </c>
      <c r="D53" s="6"/>
      <c r="E53" s="5">
        <v>0</v>
      </c>
      <c r="F53" s="28"/>
    </row>
    <row r="54" spans="1:6" x14ac:dyDescent="0.25">
      <c r="A54" s="2">
        <v>3</v>
      </c>
      <c r="B54" s="7" t="s">
        <v>52</v>
      </c>
      <c r="C54" s="5">
        <v>180523.87</v>
      </c>
      <c r="D54" s="6"/>
      <c r="E54" s="5">
        <v>141603.87</v>
      </c>
      <c r="F54" s="28"/>
    </row>
    <row r="55" spans="1:6" x14ac:dyDescent="0.25">
      <c r="A55" s="2"/>
      <c r="B55" s="4" t="s">
        <v>53</v>
      </c>
      <c r="C55" s="6"/>
      <c r="D55" s="6"/>
      <c r="E55" s="6">
        <v>0</v>
      </c>
      <c r="F55" s="28"/>
    </row>
    <row r="56" spans="1:6" x14ac:dyDescent="0.25">
      <c r="A56" s="2" t="s">
        <v>54</v>
      </c>
      <c r="B56" s="8" t="s">
        <v>55</v>
      </c>
      <c r="C56" s="5"/>
      <c r="D56" s="6"/>
      <c r="E56" s="5"/>
      <c r="F56" s="28"/>
    </row>
    <row r="57" spans="1:6" x14ac:dyDescent="0.25">
      <c r="A57" s="2"/>
      <c r="B57" s="4" t="s">
        <v>56</v>
      </c>
      <c r="C57" s="5"/>
      <c r="D57" s="6"/>
      <c r="E57" s="5"/>
      <c r="F57" s="28"/>
    </row>
    <row r="58" spans="1:6" s="18" customFormat="1" x14ac:dyDescent="0.25">
      <c r="A58" s="12"/>
      <c r="B58" s="21" t="s">
        <v>57</v>
      </c>
      <c r="C58" s="16"/>
      <c r="D58" s="13">
        <v>141889.94</v>
      </c>
      <c r="E58" s="16"/>
      <c r="F58" s="29" t="s">
        <v>71</v>
      </c>
    </row>
    <row r="59" spans="1:6" x14ac:dyDescent="0.25">
      <c r="A59" s="9"/>
      <c r="B59" s="9"/>
      <c r="C59" s="9"/>
      <c r="D59" s="6"/>
      <c r="E59" s="9"/>
      <c r="F59" s="28"/>
    </row>
    <row r="61" spans="1:6" s="15" customFormat="1" x14ac:dyDescent="0.25">
      <c r="A61" s="12"/>
      <c r="B61" s="12" t="s">
        <v>58</v>
      </c>
      <c r="C61" s="22" t="s">
        <v>72</v>
      </c>
      <c r="D61" s="14">
        <v>141603.87</v>
      </c>
      <c r="F61" s="30"/>
    </row>
    <row r="62" spans="1:6" x14ac:dyDescent="0.25">
      <c r="A62" s="9"/>
      <c r="B62" s="9"/>
      <c r="C62" s="5"/>
      <c r="D62" s="9"/>
      <c r="E62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2024-12-18T23:32:56Z</cp:lastPrinted>
  <dcterms:created xsi:type="dcterms:W3CDTF">2020-01-07T12:54:04Z</dcterms:created>
  <dcterms:modified xsi:type="dcterms:W3CDTF">2024-12-18T23:35:37Z</dcterms:modified>
</cp:coreProperties>
</file>